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7.27.207\Komercijala\PONUDE\2019\001_2019. - APROKSIMACIJE\AP004-Općina Podturen\"/>
    </mc:Choice>
  </mc:AlternateContent>
  <xr:revisionPtr revIDLastSave="0" documentId="13_ncr:1_{A6994F21-3F30-4D6B-9F03-540AEC51FC4F}" xr6:coauthVersionLast="43" xr6:coauthVersionMax="43" xr10:uidLastSave="{00000000-0000-0000-0000-000000000000}"/>
  <bookViews>
    <workbookView xWindow="13065" yWindow="1695" windowWidth="14400" windowHeight="12480" xr2:uid="{00000000-000D-0000-FFFF-FFFF00000000}"/>
  </bookViews>
  <sheets>
    <sheet name="TROŠKOVNIK" sheetId="1" r:id="rId1"/>
  </sheets>
  <definedNames>
    <definedName name="_xlnm.Print_Titles" localSheetId="0">TROŠKOVNIK!$3:$7</definedName>
    <definedName name="_xlnm.Print_Area" localSheetId="0">TROŠKOVNIK!$A$1:$F$38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2" i="1" l="1"/>
  <c r="F28" i="1"/>
  <c r="F22" i="1"/>
  <c r="F24" i="1"/>
  <c r="F14" i="1"/>
  <c r="F16" i="1"/>
  <c r="F20" i="1" l="1"/>
  <c r="F26" i="1"/>
  <c r="F18" i="1"/>
  <c r="F30" i="1" l="1"/>
  <c r="F31" i="1" s="1"/>
  <c r="F32" i="1" s="1"/>
</calcChain>
</file>

<file path=xl/sharedStrings.xml><?xml version="1.0" encoding="utf-8"?>
<sst xmlns="http://schemas.openxmlformats.org/spreadsheetml/2006/main" count="42" uniqueCount="37">
  <si>
    <t>kom</t>
  </si>
  <si>
    <t>UKUPNO:</t>
  </si>
  <si>
    <t>SVEUKUPNO</t>
  </si>
  <si>
    <t>TROŠKOVNIK</t>
  </si>
  <si>
    <t>ASFALTIRANJE ŠPORTSKE ULICE U CELINAMA</t>
  </si>
  <si>
    <t>PRILOG 2.</t>
  </si>
  <si>
    <t xml:space="preserve">Redni broj </t>
  </si>
  <si>
    <t>Opis stavke</t>
  </si>
  <si>
    <t xml:space="preserve">Jed. mjera </t>
  </si>
  <si>
    <t xml:space="preserve">Količina </t>
  </si>
  <si>
    <t>Jed. cijena</t>
  </si>
  <si>
    <t>Ukupno</t>
  </si>
  <si>
    <t>1.</t>
  </si>
  <si>
    <t xml:space="preserve">Geodetska mjerenja – iskolčenje uzdužnih i poprečnih padova. Obračun po m iskolčene prometnice </t>
  </si>
  <si>
    <t>m</t>
  </si>
  <si>
    <t>2.</t>
  </si>
  <si>
    <t xml:space="preserve">Strojni široki iskop tla na terasi, u materijalu kategorije „C“. Prema odredbama projekta s utovarom u prijevozno sredstvo i odvozom na deponiju do 2 km udaljenosti. Deponiju za zbrinjavanje osigurava naručitelj. Rad se mjeri u kubičnim metrima stvarno iskopanog materijala materijala u sraslom stanju.  </t>
  </si>
  <si>
    <t>m3</t>
  </si>
  <si>
    <t>3.</t>
  </si>
  <si>
    <t xml:space="preserve">Uređenje posteljice, planiranje i valjanje do potrebne zbijenosti. Obračun po m2 uređene posteljice.  </t>
  </si>
  <si>
    <t>m2</t>
  </si>
  <si>
    <t>4.</t>
  </si>
  <si>
    <t xml:space="preserve">Nabava doprema i ugradnja tamponskog sloja šljunka u sloju debljine 50 cm. Obračun po m3 dopremljenog materijala u zbijenom stanju.  </t>
  </si>
  <si>
    <t>5.</t>
  </si>
  <si>
    <t xml:space="preserve">Rezanje rubova radi izrade spoja starog i novog asfalta. Obračun po metru izrezanog asfalta. </t>
  </si>
  <si>
    <t>6.</t>
  </si>
  <si>
    <t>Završno fino planiranje i profiliranje postojećeg tamponskog sloja šljunka sa završnim valjanjem. Obračun po m2 uređenog tamponskog sloja</t>
  </si>
  <si>
    <t>7.</t>
  </si>
  <si>
    <t xml:space="preserve">Nabava doprema i ugradnja asfaltne mješavine AC 16 surf 50/70 u sloju debljine 6 cm. Obračun po m2 poasfaltirane površine. </t>
  </si>
  <si>
    <t>8.</t>
  </si>
  <si>
    <t xml:space="preserve">Uređenje bankina širine 50 cm u sloju debljine budućeg asfalta. Obračun po m uređene bankine. </t>
  </si>
  <si>
    <t>9.</t>
  </si>
  <si>
    <t xml:space="preserve">Izrada propusta dužine 7,5 m od betonskih cijevi fi 400 x 2500 sa izradom betonskih glava. U cijenu radova uračunati svi radovi do pune funkcionalnosti. Obračun po komadu izvedenog propusta. </t>
  </si>
  <si>
    <r>
      <t xml:space="preserve">Investitor: </t>
    </r>
    <r>
      <rPr>
        <b/>
        <sz val="10"/>
        <rFont val="Arial"/>
        <family val="2"/>
        <charset val="238"/>
      </rPr>
      <t>OPĆINA PODTUREN</t>
    </r>
  </si>
  <si>
    <r>
      <t xml:space="preserve">Građevina: </t>
    </r>
    <r>
      <rPr>
        <b/>
        <sz val="10"/>
        <rFont val="Arial"/>
        <family val="2"/>
        <charset val="238"/>
      </rPr>
      <t xml:space="preserve">ASFALTIRANJE ŠPORTSKE ULICE U CELINAMA </t>
    </r>
  </si>
  <si>
    <t xml:space="preserve">PDV </t>
  </si>
  <si>
    <r>
      <t>datum:</t>
    </r>
    <r>
      <rPr>
        <b/>
        <i/>
        <sz val="10"/>
        <rFont val="Arial"/>
        <family val="2"/>
        <charset val="238"/>
      </rPr>
      <t xml:space="preserve"> travanj, 2019.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</si>
</sst>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19">
    <font>
      <sz val="10"/>
      <name val="Arial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color indexed="57"/>
      <name val="Arial Narrow"/>
      <family val="2"/>
      <charset val="238"/>
    </font>
    <font>
      <b/>
      <i/>
      <sz val="10"/>
      <name val="Arial"/>
      <family val="2"/>
      <charset val="238"/>
    </font>
    <font>
      <sz val="12"/>
      <name val="HRHelvetica"/>
    </font>
    <font>
      <sz val="10"/>
      <name val="Arial"/>
      <charset val="238"/>
    </font>
    <font>
      <b/>
      <sz val="14"/>
      <name val="Arial"/>
      <family val="2"/>
      <charset val="238"/>
    </font>
    <font>
      <b/>
      <sz val="8"/>
      <name val="Arial Narrow"/>
      <family val="2"/>
      <charset val="238"/>
    </font>
    <font>
      <sz val="8"/>
      <name val="Arial Narrow"/>
      <family val="2"/>
      <charset val="238"/>
    </font>
    <font>
      <sz val="8"/>
      <color indexed="57"/>
      <name val="Arial Narrow"/>
      <family val="2"/>
      <charset val="238"/>
    </font>
    <font>
      <b/>
      <sz val="16"/>
      <color indexed="57"/>
      <name val="Arial Narrow"/>
      <family val="2"/>
      <charset val="238"/>
    </font>
    <font>
      <sz val="14"/>
      <name val="Arial"/>
      <family val="2"/>
      <charset val="238"/>
    </font>
    <font>
      <sz val="10"/>
      <color indexed="57"/>
      <name val="Arial"/>
      <family val="2"/>
      <charset val="238"/>
    </font>
    <font>
      <sz val="12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6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9" fillId="0" borderId="0"/>
    <xf numFmtId="0" fontId="2" fillId="0" borderId="0"/>
    <xf numFmtId="0" fontId="2" fillId="0" borderId="0"/>
    <xf numFmtId="0" fontId="2" fillId="0" borderId="0"/>
    <xf numFmtId="0" fontId="10" fillId="12" borderId="1" applyNumberFormat="0" applyFont="0" applyAlignment="0" applyProtection="0"/>
    <xf numFmtId="0" fontId="10" fillId="12" borderId="1" applyNumberFormat="0" applyFont="0" applyAlignment="0" applyProtection="0"/>
    <xf numFmtId="0" fontId="2" fillId="0" borderId="0"/>
    <xf numFmtId="9" fontId="10" fillId="0" borderId="0" applyFont="0" applyFill="0" applyBorder="0" applyAlignment="0" applyProtection="0"/>
  </cellStyleXfs>
  <cellXfs count="89">
    <xf numFmtId="0" fontId="0" fillId="0" borderId="0" xfId="0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right" vertical="top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4" fillId="0" borderId="0" xfId="0" applyFont="1" applyAlignment="1">
      <alignment horizontal="right" vertical="top"/>
    </xf>
    <xf numFmtId="0" fontId="3" fillId="0" borderId="0" xfId="0" applyFont="1" applyBorder="1" applyAlignment="1">
      <alignment horizontal="right" vertical="top"/>
    </xf>
    <xf numFmtId="4" fontId="2" fillId="0" borderId="0" xfId="0" applyNumberFormat="1" applyFont="1" applyAlignment="1">
      <alignment horizontal="center" vertical="top"/>
    </xf>
    <xf numFmtId="4" fontId="7" fillId="0" borderId="0" xfId="0" applyNumberFormat="1" applyFont="1" applyBorder="1" applyAlignment="1">
      <alignment horizontal="center"/>
    </xf>
    <xf numFmtId="4" fontId="7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left" wrapText="1"/>
    </xf>
    <xf numFmtId="4" fontId="3" fillId="0" borderId="0" xfId="0" applyNumberFormat="1" applyFont="1" applyAlignment="1">
      <alignment horizontal="center" vertical="top"/>
    </xf>
    <xf numFmtId="4" fontId="3" fillId="0" borderId="0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center"/>
    </xf>
    <xf numFmtId="0" fontId="3" fillId="0" borderId="0" xfId="0" applyFont="1" applyAlignment="1">
      <alignment vertical="top"/>
    </xf>
    <xf numFmtId="4" fontId="14" fillId="0" borderId="0" xfId="0" applyNumberFormat="1" applyFont="1" applyAlignment="1">
      <alignment horizontal="center" wrapText="1"/>
    </xf>
    <xf numFmtId="4" fontId="13" fillId="0" borderId="0" xfId="0" applyNumberFormat="1" applyFont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49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" fontId="3" fillId="0" borderId="2" xfId="0" applyNumberFormat="1" applyFont="1" applyBorder="1" applyAlignment="1">
      <alignment horizontal="right"/>
    </xf>
    <xf numFmtId="0" fontId="3" fillId="0" borderId="0" xfId="0" applyFont="1" applyAlignment="1">
      <alignment horizontal="justify" vertical="top"/>
    </xf>
    <xf numFmtId="49" fontId="3" fillId="0" borderId="0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" fontId="15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Border="1" applyAlignment="1"/>
    <xf numFmtId="0" fontId="2" fillId="0" borderId="0" xfId="0" applyFont="1" applyAlignment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Border="1" applyAlignment="1">
      <alignment vertical="top" wrapText="1"/>
    </xf>
    <xf numFmtId="2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right"/>
    </xf>
    <xf numFmtId="17" fontId="2" fillId="0" borderId="0" xfId="0" applyNumberFormat="1" applyFont="1" applyAlignment="1"/>
    <xf numFmtId="0" fontId="16" fillId="0" borderId="0" xfId="0" applyFont="1" applyAlignment="1">
      <alignment horizontal="left"/>
    </xf>
    <xf numFmtId="0" fontId="16" fillId="0" borderId="0" xfId="0" applyFont="1" applyAlignment="1"/>
    <xf numFmtId="4" fontId="16" fillId="0" borderId="0" xfId="0" applyNumberFormat="1" applyFont="1" applyAlignment="1">
      <alignment horizontal="center"/>
    </xf>
    <xf numFmtId="2" fontId="16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right"/>
    </xf>
    <xf numFmtId="0" fontId="4" fillId="0" borderId="3" xfId="0" applyFont="1" applyBorder="1" applyAlignment="1">
      <alignment horizontal="right"/>
    </xf>
    <xf numFmtId="164" fontId="4" fillId="0" borderId="3" xfId="0" applyNumberFormat="1" applyFont="1" applyBorder="1" applyAlignment="1">
      <alignment horizontal="right"/>
    </xf>
    <xf numFmtId="164" fontId="3" fillId="0" borderId="4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right"/>
    </xf>
    <xf numFmtId="0" fontId="4" fillId="0" borderId="3" xfId="0" applyFont="1" applyBorder="1" applyAlignment="1"/>
    <xf numFmtId="0" fontId="3" fillId="0" borderId="4" xfId="0" applyFont="1" applyBorder="1" applyAlignment="1">
      <alignment horizontal="left"/>
    </xf>
    <xf numFmtId="0" fontId="3" fillId="0" borderId="4" xfId="0" applyFont="1" applyBorder="1" applyAlignment="1"/>
    <xf numFmtId="0" fontId="3" fillId="0" borderId="2" xfId="0" applyFont="1" applyBorder="1" applyAlignment="1">
      <alignment horizontal="left"/>
    </xf>
    <xf numFmtId="0" fontId="4" fillId="0" borderId="2" xfId="0" applyFont="1" applyBorder="1" applyAlignment="1"/>
    <xf numFmtId="0" fontId="11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justify" vertical="top"/>
    </xf>
    <xf numFmtId="4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 vertical="center"/>
    </xf>
    <xf numFmtId="4" fontId="17" fillId="0" borderId="0" xfId="0" applyNumberFormat="1" applyFont="1" applyAlignment="1">
      <alignment horizont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18" fillId="0" borderId="0" xfId="0" applyFont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top"/>
    </xf>
    <xf numFmtId="0" fontId="18" fillId="0" borderId="0" xfId="0" applyFont="1" applyAlignment="1">
      <alignment vertical="top"/>
    </xf>
    <xf numFmtId="4" fontId="18" fillId="0" borderId="0" xfId="0" applyNumberFormat="1" applyFont="1" applyAlignment="1">
      <alignment horizontal="center"/>
    </xf>
    <xf numFmtId="4" fontId="18" fillId="0" borderId="0" xfId="0" applyNumberFormat="1" applyFont="1" applyAlignment="1">
      <alignment horizontal="center" vertical="top"/>
    </xf>
    <xf numFmtId="2" fontId="18" fillId="0" borderId="0" xfId="0" applyNumberFormat="1" applyFont="1" applyAlignment="1">
      <alignment horizontal="left" vertical="top"/>
    </xf>
    <xf numFmtId="9" fontId="3" fillId="0" borderId="4" xfId="20" applyFont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4" fontId="18" fillId="0" borderId="0" xfId="0" applyNumberFormat="1" applyFont="1" applyAlignment="1">
      <alignment horizontal="right"/>
    </xf>
    <xf numFmtId="4" fontId="13" fillId="0" borderId="0" xfId="0" applyNumberFormat="1" applyFont="1" applyAlignment="1">
      <alignment horizontal="center" wrapText="1"/>
    </xf>
    <xf numFmtId="4" fontId="4" fillId="0" borderId="3" xfId="0" applyNumberFormat="1" applyFont="1" applyBorder="1" applyAlignment="1">
      <alignment horizontal="right"/>
    </xf>
    <xf numFmtId="4" fontId="3" fillId="0" borderId="4" xfId="0" applyNumberFormat="1" applyFont="1" applyFill="1" applyBorder="1" applyAlignment="1">
      <alignment horizontal="right"/>
    </xf>
    <xf numFmtId="4" fontId="4" fillId="0" borderId="2" xfId="0" applyNumberFormat="1" applyFont="1" applyFill="1" applyBorder="1" applyAlignment="1">
      <alignment horizontal="right"/>
    </xf>
    <xf numFmtId="0" fontId="12" fillId="13" borderId="5" xfId="0" applyFont="1" applyFill="1" applyBorder="1" applyAlignment="1">
      <alignment horizontal="center" vertical="center" wrapText="1"/>
    </xf>
    <xf numFmtId="0" fontId="13" fillId="13" borderId="5" xfId="0" applyFont="1" applyFill="1" applyBorder="1" applyAlignment="1">
      <alignment horizontal="center" vertical="center" wrapText="1"/>
    </xf>
    <xf numFmtId="164" fontId="13" fillId="13" borderId="5" xfId="0" applyNumberFormat="1" applyFont="1" applyFill="1" applyBorder="1" applyAlignment="1">
      <alignment horizontal="center" vertical="center" wrapText="1"/>
    </xf>
    <xf numFmtId="4" fontId="13" fillId="13" borderId="5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right" vertical="center"/>
    </xf>
    <xf numFmtId="4" fontId="3" fillId="0" borderId="0" xfId="0" applyNumberFormat="1" applyFont="1" applyBorder="1" applyAlignment="1">
      <alignment horizontal="center" vertical="top"/>
    </xf>
    <xf numFmtId="0" fontId="3" fillId="0" borderId="0" xfId="19" applyFont="1" applyFill="1" applyBorder="1" applyAlignment="1">
      <alignment vertical="center" wrapText="1"/>
    </xf>
    <xf numFmtId="0" fontId="3" fillId="0" borderId="0" xfId="0" applyNumberFormat="1" applyFont="1" applyBorder="1" applyAlignment="1">
      <alignment vertical="top" wrapText="1"/>
    </xf>
  </cellXfs>
  <cellStyles count="21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Normal 2" xfId="13" xr:uid="{00000000-0005-0000-0000-00000C000000}"/>
    <cellStyle name="Normal 3" xfId="14" xr:uid="{00000000-0005-0000-0000-00000D000000}"/>
    <cellStyle name="Normal_SEC 8 BQ Šibenik No 7 2" xfId="15" xr:uid="{00000000-0005-0000-0000-00000E000000}"/>
    <cellStyle name="Normalno" xfId="0" builtinId="0"/>
    <cellStyle name="Normalno 2" xfId="16" xr:uid="{00000000-0005-0000-0000-000010000000}"/>
    <cellStyle name="Note 2" xfId="17" xr:uid="{00000000-0005-0000-0000-000011000000}"/>
    <cellStyle name="Note 3" xfId="18" xr:uid="{00000000-0005-0000-0000-000012000000}"/>
    <cellStyle name="Obično 2" xfId="19" xr:uid="{00000000-0005-0000-0000-000013000000}"/>
    <cellStyle name="Postotak" xfId="20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7"/>
  <sheetViews>
    <sheetView showZeros="0" tabSelected="1" view="pageBreakPreview" zoomScaleNormal="100" zoomScaleSheetLayoutView="100" workbookViewId="0">
      <pane xSplit="1" ySplit="10" topLeftCell="B11" activePane="bottomRight" state="frozen"/>
      <selection pane="topRight" activeCell="C1" sqref="C1"/>
      <selection pane="bottomLeft" activeCell="A10" sqref="A10"/>
      <selection pane="bottomRight" activeCell="E18" sqref="E18"/>
    </sheetView>
  </sheetViews>
  <sheetFormatPr defaultRowHeight="12.75"/>
  <cols>
    <col min="1" max="1" width="4.7109375" style="1" customWidth="1"/>
    <col min="2" max="2" width="55.7109375" style="27" customWidth="1"/>
    <col min="3" max="3" width="4.7109375" style="15" customWidth="1"/>
    <col min="4" max="4" width="7.7109375" style="16" customWidth="1"/>
    <col min="5" max="5" width="6.7109375" style="17" customWidth="1"/>
    <col min="6" max="6" width="10.7109375" style="16" customWidth="1"/>
    <col min="7" max="7" width="10.5703125" style="16" customWidth="1"/>
    <col min="8" max="8" width="15.5703125" style="11" bestFit="1" customWidth="1"/>
    <col min="9" max="9" width="10.140625" style="13" bestFit="1" customWidth="1"/>
    <col min="10" max="10" width="11.140625" style="13" bestFit="1" customWidth="1"/>
    <col min="11" max="11" width="8.7109375" style="13" customWidth="1"/>
    <col min="12" max="12" width="11.42578125" style="13" customWidth="1"/>
    <col min="13" max="14" width="8.7109375" style="1" customWidth="1"/>
    <col min="15" max="16384" width="9.140625" style="1"/>
  </cols>
  <sheetData>
    <row r="1" spans="1:13" s="5" customFormat="1">
      <c r="B1" s="61"/>
      <c r="C1" s="3"/>
      <c r="D1" s="62"/>
      <c r="E1" s="63"/>
      <c r="F1" s="62" t="s">
        <v>5</v>
      </c>
      <c r="G1" s="62"/>
      <c r="H1" s="64"/>
      <c r="I1" s="9"/>
      <c r="J1" s="9"/>
      <c r="K1" s="9"/>
      <c r="L1" s="9"/>
    </row>
    <row r="2" spans="1:13" s="5" customFormat="1">
      <c r="B2" s="61"/>
      <c r="C2" s="3"/>
      <c r="D2" s="62"/>
      <c r="E2" s="63"/>
      <c r="F2" s="62"/>
      <c r="G2" s="62"/>
      <c r="H2" s="64"/>
      <c r="I2" s="9"/>
      <c r="J2" s="9"/>
      <c r="K2" s="9"/>
      <c r="L2" s="9"/>
    </row>
    <row r="3" spans="1:13" s="36" customFormat="1" ht="15" customHeight="1">
      <c r="A3" s="35"/>
      <c r="B3" s="33" t="s">
        <v>33</v>
      </c>
      <c r="D3" s="35"/>
      <c r="H3" s="4"/>
      <c r="I3" s="4"/>
      <c r="J3" s="4"/>
      <c r="K3" s="4"/>
      <c r="L3" s="4"/>
    </row>
    <row r="4" spans="1:13" s="36" customFormat="1" ht="15" customHeight="1">
      <c r="A4" s="35"/>
      <c r="B4" s="33" t="s">
        <v>34</v>
      </c>
      <c r="H4" s="4"/>
      <c r="I4" s="4"/>
      <c r="J4" s="4"/>
      <c r="K4" s="4"/>
      <c r="L4" s="4"/>
      <c r="M4" s="40"/>
    </row>
    <row r="5" spans="1:13" s="36" customFormat="1">
      <c r="A5" s="35"/>
      <c r="B5" s="34"/>
      <c r="C5" s="34"/>
      <c r="D5" s="35" t="s">
        <v>36</v>
      </c>
      <c r="E5" s="75"/>
      <c r="H5" s="4"/>
      <c r="I5" s="4"/>
      <c r="J5" s="4"/>
      <c r="K5" s="4"/>
      <c r="L5" s="4"/>
      <c r="M5" s="40"/>
    </row>
    <row r="6" spans="1:13" s="36" customFormat="1">
      <c r="C6" s="42"/>
      <c r="D6" s="32"/>
      <c r="E6" s="41"/>
      <c r="F6" s="32"/>
      <c r="H6" s="4"/>
      <c r="I6" s="4"/>
      <c r="J6" s="4"/>
      <c r="K6" s="4"/>
      <c r="L6" s="4"/>
      <c r="M6" s="40"/>
    </row>
    <row r="7" spans="1:13" s="43" customFormat="1" ht="24.95" customHeight="1">
      <c r="B7" s="59" t="s">
        <v>3</v>
      </c>
      <c r="C7" s="44"/>
      <c r="D7" s="44"/>
      <c r="E7" s="44"/>
      <c r="F7" s="44"/>
      <c r="H7" s="45"/>
      <c r="I7" s="45"/>
      <c r="J7" s="45"/>
      <c r="K7" s="45"/>
      <c r="L7" s="45"/>
      <c r="M7" s="46"/>
    </row>
    <row r="8" spans="1:13" s="67" customFormat="1" ht="15" customHeight="1">
      <c r="B8" s="68" t="s">
        <v>4</v>
      </c>
      <c r="C8" s="69"/>
      <c r="D8" s="69"/>
      <c r="E8" s="70"/>
      <c r="F8" s="70"/>
      <c r="G8" s="76"/>
      <c r="H8" s="71"/>
      <c r="I8" s="72"/>
      <c r="J8" s="72"/>
      <c r="K8" s="72"/>
      <c r="L8" s="72"/>
      <c r="M8" s="73"/>
    </row>
    <row r="9" spans="1:13">
      <c r="A9" s="65"/>
      <c r="B9" s="66"/>
      <c r="C9" s="66"/>
      <c r="D9" s="7"/>
      <c r="F9" s="19"/>
      <c r="H9" s="18"/>
      <c r="M9" s="60"/>
    </row>
    <row r="10" spans="1:13" s="22" customFormat="1" ht="24.95" customHeight="1">
      <c r="A10" s="81" t="s">
        <v>6</v>
      </c>
      <c r="B10" s="81" t="s">
        <v>7</v>
      </c>
      <c r="C10" s="82" t="s">
        <v>8</v>
      </c>
      <c r="D10" s="82" t="s">
        <v>9</v>
      </c>
      <c r="E10" s="83" t="s">
        <v>10</v>
      </c>
      <c r="F10" s="84" t="s">
        <v>11</v>
      </c>
      <c r="G10" s="77"/>
      <c r="H10" s="20"/>
      <c r="I10" s="21"/>
      <c r="J10" s="21"/>
      <c r="K10" s="21"/>
      <c r="L10" s="21"/>
    </row>
    <row r="11" spans="1:13" s="6" customFormat="1">
      <c r="A11" s="8"/>
      <c r="B11" s="12"/>
      <c r="C11" s="24"/>
      <c r="D11" s="14"/>
      <c r="E11" s="85"/>
      <c r="F11" s="14"/>
      <c r="G11" s="14"/>
      <c r="H11" s="10"/>
      <c r="I11" s="86"/>
      <c r="J11" s="86"/>
      <c r="K11" s="86"/>
      <c r="L11" s="86"/>
    </row>
    <row r="12" spans="1:13" s="6" customFormat="1" ht="25.5">
      <c r="A12" s="8" t="s">
        <v>12</v>
      </c>
      <c r="B12" s="87" t="s">
        <v>13</v>
      </c>
      <c r="C12" s="24" t="s">
        <v>14</v>
      </c>
      <c r="D12" s="14">
        <v>160</v>
      </c>
      <c r="E12" s="14">
        <v>0</v>
      </c>
      <c r="F12" s="14">
        <f>ROUND(D12*E12,2)</f>
        <v>0</v>
      </c>
      <c r="G12" s="14"/>
      <c r="H12" s="10"/>
      <c r="I12" s="86"/>
      <c r="J12" s="86"/>
      <c r="K12" s="86"/>
      <c r="L12" s="86"/>
    </row>
    <row r="13" spans="1:13" s="6" customFormat="1">
      <c r="A13" s="8"/>
      <c r="B13" s="87"/>
      <c r="C13" s="24"/>
      <c r="D13" s="14"/>
      <c r="E13" s="14"/>
      <c r="F13" s="14"/>
      <c r="G13" s="14"/>
      <c r="H13" s="10"/>
      <c r="I13" s="86"/>
      <c r="J13" s="86"/>
      <c r="K13" s="86"/>
      <c r="L13" s="86"/>
    </row>
    <row r="14" spans="1:13" s="6" customFormat="1" ht="51">
      <c r="A14" s="8" t="s">
        <v>15</v>
      </c>
      <c r="B14" s="87" t="s">
        <v>16</v>
      </c>
      <c r="C14" s="24" t="s">
        <v>17</v>
      </c>
      <c r="D14" s="14">
        <v>200</v>
      </c>
      <c r="E14" s="14">
        <v>0</v>
      </c>
      <c r="F14" s="14">
        <f t="shared" ref="F12:F16" si="0">ROUND(D14*E14,2)</f>
        <v>0</v>
      </c>
      <c r="G14" s="14"/>
      <c r="H14" s="10"/>
      <c r="I14" s="86"/>
      <c r="J14" s="86"/>
      <c r="K14" s="86"/>
      <c r="L14" s="86"/>
    </row>
    <row r="15" spans="1:13" s="6" customFormat="1">
      <c r="A15" s="8"/>
      <c r="B15" s="87"/>
      <c r="C15" s="24"/>
      <c r="D15" s="14"/>
      <c r="E15" s="14"/>
      <c r="F15" s="14"/>
      <c r="G15" s="14"/>
      <c r="H15" s="10"/>
      <c r="I15" s="86"/>
      <c r="J15" s="86"/>
      <c r="K15" s="86"/>
      <c r="L15" s="86"/>
    </row>
    <row r="16" spans="1:13" s="6" customFormat="1" ht="25.5">
      <c r="A16" s="8" t="s">
        <v>18</v>
      </c>
      <c r="B16" s="39" t="s">
        <v>19</v>
      </c>
      <c r="C16" s="24" t="s">
        <v>20</v>
      </c>
      <c r="D16" s="14">
        <v>640</v>
      </c>
      <c r="E16" s="14">
        <v>0</v>
      </c>
      <c r="F16" s="14">
        <f t="shared" si="0"/>
        <v>0</v>
      </c>
      <c r="G16" s="14"/>
      <c r="H16" s="10"/>
      <c r="I16" s="86"/>
      <c r="J16" s="86"/>
      <c r="K16" s="86"/>
      <c r="L16" s="86"/>
    </row>
    <row r="17" spans="1:12" s="6" customFormat="1">
      <c r="A17" s="8"/>
      <c r="B17" s="39"/>
      <c r="C17" s="24"/>
      <c r="D17" s="14"/>
      <c r="E17" s="14"/>
      <c r="F17" s="14"/>
      <c r="G17" s="14"/>
      <c r="H17" s="10"/>
      <c r="I17" s="86"/>
      <c r="J17" s="86"/>
      <c r="K17" s="86"/>
      <c r="L17" s="86"/>
    </row>
    <row r="18" spans="1:12" s="6" customFormat="1" ht="25.5">
      <c r="A18" s="8" t="s">
        <v>21</v>
      </c>
      <c r="B18" s="37" t="s">
        <v>22</v>
      </c>
      <c r="C18" s="24" t="s">
        <v>17</v>
      </c>
      <c r="D18" s="14">
        <v>320</v>
      </c>
      <c r="E18" s="14">
        <v>0</v>
      </c>
      <c r="F18" s="14">
        <f>ROUND(D18*E18,2)</f>
        <v>0</v>
      </c>
      <c r="G18" s="14"/>
      <c r="H18" s="10"/>
      <c r="I18" s="86"/>
      <c r="J18" s="86"/>
      <c r="K18" s="86"/>
      <c r="L18" s="86"/>
    </row>
    <row r="19" spans="1:12" s="6" customFormat="1">
      <c r="A19" s="8"/>
      <c r="B19" s="37"/>
      <c r="C19" s="24"/>
      <c r="D19" s="14"/>
      <c r="E19" s="14"/>
      <c r="F19" s="14"/>
      <c r="G19" s="14"/>
      <c r="H19" s="10"/>
      <c r="I19" s="86"/>
      <c r="J19" s="86"/>
      <c r="K19" s="86"/>
      <c r="L19" s="86"/>
    </row>
    <row r="20" spans="1:12" s="6" customFormat="1" ht="25.5">
      <c r="A20" s="8" t="s">
        <v>23</v>
      </c>
      <c r="B20" s="37" t="s">
        <v>24</v>
      </c>
      <c r="C20" s="24" t="s">
        <v>14</v>
      </c>
      <c r="D20" s="14">
        <v>5</v>
      </c>
      <c r="E20" s="14">
        <v>0</v>
      </c>
      <c r="F20" s="14">
        <f>ROUND(D20*E20,2)</f>
        <v>0</v>
      </c>
      <c r="G20" s="14"/>
      <c r="H20" s="10"/>
      <c r="I20" s="86"/>
      <c r="J20" s="86"/>
      <c r="K20" s="86"/>
      <c r="L20" s="86"/>
    </row>
    <row r="21" spans="1:12" s="6" customFormat="1">
      <c r="A21" s="8"/>
      <c r="B21" s="37"/>
      <c r="C21" s="24"/>
      <c r="D21" s="14"/>
      <c r="E21" s="14"/>
      <c r="F21" s="14"/>
      <c r="G21" s="14"/>
      <c r="H21" s="10"/>
      <c r="I21" s="86"/>
      <c r="J21" s="86"/>
      <c r="K21" s="86"/>
      <c r="L21" s="86"/>
    </row>
    <row r="22" spans="1:12" s="6" customFormat="1" ht="25.5">
      <c r="A22" s="8" t="s">
        <v>25</v>
      </c>
      <c r="B22" s="37" t="s">
        <v>26</v>
      </c>
      <c r="C22" s="24" t="s">
        <v>20</v>
      </c>
      <c r="D22" s="14">
        <v>640</v>
      </c>
      <c r="E22" s="14">
        <v>0</v>
      </c>
      <c r="F22" s="14">
        <f t="shared" ref="F22" si="1">ROUND(D22*E22,2)</f>
        <v>0</v>
      </c>
      <c r="G22" s="14"/>
      <c r="H22" s="10"/>
      <c r="I22" s="86"/>
      <c r="J22" s="86"/>
      <c r="K22" s="86"/>
      <c r="L22" s="86"/>
    </row>
    <row r="23" spans="1:12" s="6" customFormat="1">
      <c r="A23" s="8"/>
      <c r="B23" s="37"/>
      <c r="C23" s="24"/>
      <c r="D23" s="14"/>
      <c r="E23" s="14"/>
      <c r="F23" s="14"/>
      <c r="G23" s="14"/>
      <c r="H23" s="10"/>
      <c r="I23" s="86"/>
      <c r="J23" s="86"/>
      <c r="K23" s="86"/>
      <c r="L23" s="86"/>
    </row>
    <row r="24" spans="1:12" s="6" customFormat="1" ht="25.5">
      <c r="A24" s="8" t="s">
        <v>27</v>
      </c>
      <c r="B24" s="88" t="s">
        <v>28</v>
      </c>
      <c r="C24" s="24" t="s">
        <v>20</v>
      </c>
      <c r="D24" s="14">
        <v>480</v>
      </c>
      <c r="E24" s="14">
        <v>0</v>
      </c>
      <c r="F24" s="14">
        <f t="shared" ref="F24" si="2">ROUND(D24*E24,2)</f>
        <v>0</v>
      </c>
      <c r="G24" s="14"/>
      <c r="H24" s="10"/>
      <c r="I24" s="86"/>
      <c r="J24" s="86"/>
      <c r="K24" s="86"/>
      <c r="L24" s="86"/>
    </row>
    <row r="25" spans="1:12" s="6" customFormat="1">
      <c r="A25" s="8"/>
      <c r="B25" s="88"/>
      <c r="C25" s="24"/>
      <c r="D25" s="14"/>
      <c r="E25" s="14"/>
      <c r="F25" s="14"/>
      <c r="G25" s="14"/>
      <c r="H25" s="10"/>
      <c r="I25" s="86"/>
      <c r="J25" s="86"/>
      <c r="K25" s="86"/>
      <c r="L25" s="86"/>
    </row>
    <row r="26" spans="1:12" s="6" customFormat="1" ht="25.5">
      <c r="A26" s="8" t="s">
        <v>29</v>
      </c>
      <c r="B26" s="37" t="s">
        <v>30</v>
      </c>
      <c r="C26" s="24" t="s">
        <v>14</v>
      </c>
      <c r="D26" s="14">
        <v>320</v>
      </c>
      <c r="E26" s="14">
        <v>0</v>
      </c>
      <c r="F26" s="14">
        <f>ROUND(D26*E26,2)</f>
        <v>0</v>
      </c>
      <c r="G26" s="14"/>
      <c r="H26" s="10"/>
      <c r="I26" s="86"/>
      <c r="J26" s="86"/>
      <c r="K26" s="86"/>
      <c r="L26" s="86"/>
    </row>
    <row r="27" spans="1:12" s="6" customFormat="1">
      <c r="A27" s="8"/>
      <c r="B27" s="37"/>
      <c r="C27" s="24"/>
      <c r="D27" s="14"/>
      <c r="E27" s="14"/>
      <c r="F27" s="14"/>
      <c r="G27" s="14"/>
      <c r="H27" s="10"/>
      <c r="I27" s="86"/>
      <c r="J27" s="86"/>
      <c r="K27" s="86"/>
      <c r="L27" s="86"/>
    </row>
    <row r="28" spans="1:12" s="6" customFormat="1" ht="38.25">
      <c r="A28" s="8" t="s">
        <v>31</v>
      </c>
      <c r="B28" s="37" t="s">
        <v>32</v>
      </c>
      <c r="C28" s="28" t="s">
        <v>0</v>
      </c>
      <c r="D28" s="14">
        <v>1</v>
      </c>
      <c r="E28" s="14">
        <v>0</v>
      </c>
      <c r="F28" s="14">
        <f>ROUND(D28*E28,2)</f>
        <v>0</v>
      </c>
      <c r="G28" s="14"/>
      <c r="H28" s="10"/>
      <c r="I28" s="86"/>
      <c r="J28" s="86"/>
      <c r="K28" s="86"/>
      <c r="L28" s="86"/>
    </row>
    <row r="29" spans="1:12">
      <c r="A29" s="2"/>
      <c r="B29" s="38"/>
      <c r="C29" s="23"/>
      <c r="E29" s="47"/>
      <c r="F29" s="14"/>
      <c r="H29" s="13"/>
    </row>
    <row r="30" spans="1:12" s="52" customFormat="1" ht="20.100000000000001" customHeight="1">
      <c r="A30" s="53"/>
      <c r="B30" s="54" t="s">
        <v>1</v>
      </c>
      <c r="C30" s="29"/>
      <c r="D30" s="48"/>
      <c r="E30" s="49"/>
      <c r="F30" s="78">
        <f>SUM(F11:F29)</f>
        <v>0</v>
      </c>
      <c r="G30" s="16"/>
      <c r="H30" s="11"/>
      <c r="I30" s="18"/>
      <c r="J30" s="18"/>
      <c r="K30" s="18"/>
      <c r="L30" s="18"/>
    </row>
    <row r="31" spans="1:12" s="52" customFormat="1" ht="20.100000000000001" customHeight="1">
      <c r="A31" s="55"/>
      <c r="B31" s="56" t="s">
        <v>35</v>
      </c>
      <c r="C31" s="30"/>
      <c r="D31" s="74">
        <v>0.25</v>
      </c>
      <c r="E31" s="50"/>
      <c r="F31" s="79">
        <f>ROUND(PRODUCT(F30,D31),2)</f>
        <v>0</v>
      </c>
      <c r="G31" s="16"/>
      <c r="H31" s="11"/>
      <c r="I31" s="18"/>
      <c r="J31" s="18"/>
      <c r="K31" s="18"/>
      <c r="L31" s="18"/>
    </row>
    <row r="32" spans="1:12" s="52" customFormat="1" ht="20.100000000000001" customHeight="1">
      <c r="A32" s="57"/>
      <c r="B32" s="58" t="s">
        <v>2</v>
      </c>
      <c r="C32" s="25"/>
      <c r="D32" s="26"/>
      <c r="E32" s="51"/>
      <c r="F32" s="80">
        <f>SUM(F30:F31)</f>
        <v>0</v>
      </c>
      <c r="G32" s="16"/>
      <c r="H32" s="11"/>
      <c r="I32" s="18"/>
      <c r="J32" s="18"/>
      <c r="K32" s="18"/>
      <c r="L32" s="18"/>
    </row>
    <row r="33" spans="2:8">
      <c r="B33" s="19"/>
      <c r="E33" s="47"/>
    </row>
    <row r="34" spans="2:8">
      <c r="E34" s="47"/>
    </row>
    <row r="35" spans="2:8">
      <c r="E35" s="47"/>
    </row>
    <row r="36" spans="2:8">
      <c r="E36" s="47"/>
    </row>
    <row r="37" spans="2:8">
      <c r="E37" s="47"/>
    </row>
    <row r="38" spans="2:8">
      <c r="E38" s="47"/>
    </row>
    <row r="39" spans="2:8" ht="20.25">
      <c r="E39" s="47"/>
      <c r="H39" s="31"/>
    </row>
    <row r="40" spans="2:8">
      <c r="E40" s="47"/>
    </row>
    <row r="41" spans="2:8">
      <c r="E41" s="47"/>
    </row>
    <row r="42" spans="2:8">
      <c r="E42" s="47"/>
    </row>
    <row r="43" spans="2:8">
      <c r="E43" s="47"/>
    </row>
    <row r="44" spans="2:8">
      <c r="E44" s="47"/>
    </row>
    <row r="45" spans="2:8">
      <c r="E45" s="47"/>
    </row>
    <row r="46" spans="2:8">
      <c r="E46" s="47"/>
    </row>
    <row r="47" spans="2:8">
      <c r="E47" s="47"/>
    </row>
    <row r="48" spans="2:8">
      <c r="E48" s="47"/>
    </row>
    <row r="49" spans="5:5">
      <c r="E49" s="47"/>
    </row>
    <row r="50" spans="5:5">
      <c r="E50" s="47"/>
    </row>
    <row r="51" spans="5:5">
      <c r="E51" s="47"/>
    </row>
    <row r="52" spans="5:5">
      <c r="E52" s="47"/>
    </row>
    <row r="53" spans="5:5">
      <c r="E53" s="47"/>
    </row>
    <row r="54" spans="5:5">
      <c r="E54" s="47"/>
    </row>
    <row r="55" spans="5:5">
      <c r="E55" s="47"/>
    </row>
    <row r="56" spans="5:5">
      <c r="E56" s="47"/>
    </row>
    <row r="57" spans="5:5">
      <c r="E57" s="47"/>
    </row>
    <row r="58" spans="5:5">
      <c r="E58" s="47"/>
    </row>
    <row r="59" spans="5:5">
      <c r="E59" s="47"/>
    </row>
    <row r="60" spans="5:5">
      <c r="E60" s="47"/>
    </row>
    <row r="61" spans="5:5">
      <c r="E61" s="47"/>
    </row>
    <row r="62" spans="5:5">
      <c r="E62" s="47"/>
    </row>
    <row r="63" spans="5:5">
      <c r="E63" s="47"/>
    </row>
    <row r="64" spans="5:5">
      <c r="E64" s="47"/>
    </row>
    <row r="65" spans="5:5">
      <c r="E65" s="47"/>
    </row>
    <row r="66" spans="5:5">
      <c r="E66" s="47"/>
    </row>
    <row r="67" spans="5:5">
      <c r="E67" s="47"/>
    </row>
    <row r="68" spans="5:5">
      <c r="E68" s="47"/>
    </row>
    <row r="69" spans="5:5">
      <c r="E69" s="47"/>
    </row>
    <row r="70" spans="5:5">
      <c r="E70" s="47"/>
    </row>
    <row r="71" spans="5:5">
      <c r="E71" s="47"/>
    </row>
    <row r="72" spans="5:5">
      <c r="E72" s="47"/>
    </row>
    <row r="73" spans="5:5">
      <c r="E73" s="47"/>
    </row>
    <row r="74" spans="5:5">
      <c r="E74" s="47"/>
    </row>
    <row r="75" spans="5:5">
      <c r="E75" s="47"/>
    </row>
    <row r="76" spans="5:5">
      <c r="E76" s="47"/>
    </row>
    <row r="77" spans="5:5">
      <c r="E77" s="47"/>
    </row>
    <row r="78" spans="5:5">
      <c r="E78" s="47"/>
    </row>
    <row r="79" spans="5:5">
      <c r="E79" s="47"/>
    </row>
    <row r="131" spans="8:8">
      <c r="H131" s="10"/>
    </row>
    <row r="132" spans="8:8">
      <c r="H132" s="10"/>
    </row>
    <row r="133" spans="8:8">
      <c r="H133" s="10"/>
    </row>
    <row r="134" spans="8:8">
      <c r="H134" s="10"/>
    </row>
    <row r="135" spans="8:8">
      <c r="H135" s="10"/>
    </row>
    <row r="136" spans="8:8">
      <c r="H136" s="10"/>
    </row>
    <row r="137" spans="8:8">
      <c r="H137" s="10"/>
    </row>
    <row r="138" spans="8:8">
      <c r="H138" s="10"/>
    </row>
    <row r="139" spans="8:8">
      <c r="H139" s="10"/>
    </row>
    <row r="140" spans="8:8">
      <c r="H140" s="10"/>
    </row>
    <row r="141" spans="8:8">
      <c r="H141" s="10"/>
    </row>
    <row r="142" spans="8:8">
      <c r="H142" s="10"/>
    </row>
    <row r="143" spans="8:8">
      <c r="H143" s="10"/>
    </row>
    <row r="144" spans="8:8">
      <c r="H144" s="10"/>
    </row>
    <row r="145" spans="8:8">
      <c r="H145" s="10"/>
    </row>
    <row r="146" spans="8:8">
      <c r="H146" s="10"/>
    </row>
    <row r="147" spans="8:8">
      <c r="H147" s="10"/>
    </row>
  </sheetData>
  <phoneticPr fontId="0" type="noConversion"/>
  <printOptions horizontalCentered="1"/>
  <pageMargins left="0.39370078740157483" right="0.39370078740157483" top="0.59055118110236227" bottom="0.39370078740157483" header="0.39370078740157483" footer="0.19685039370078741"/>
  <pageSetup paperSize="9" orientation="portrait" useFirstPageNumber="1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TROŠKOVNIK</vt:lpstr>
      <vt:lpstr>TROŠKOVNIK!Ispis_naslova</vt:lpstr>
      <vt:lpstr>TROŠKOVNIK!Podrucje_ispisa</vt:lpstr>
    </vt:vector>
  </TitlesOfParts>
  <Company>mprojekt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dzamel</dc:creator>
  <cp:lastModifiedBy>Vjenceslav HRANILOVIĆ</cp:lastModifiedBy>
  <cp:lastPrinted>2019-04-30T07:36:00Z</cp:lastPrinted>
  <dcterms:created xsi:type="dcterms:W3CDTF">2006-07-04T11:00:55Z</dcterms:created>
  <dcterms:modified xsi:type="dcterms:W3CDTF">2019-04-30T07:36:36Z</dcterms:modified>
</cp:coreProperties>
</file>